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-my.sharepoint.com/personal/bina_kakad_nhs_net/Documents/Planning/"/>
    </mc:Choice>
  </mc:AlternateContent>
  <xr:revisionPtr revIDLastSave="0" documentId="8_{472AE822-8F41-4854-BB34-C907CE061A57}" xr6:coauthVersionLast="47" xr6:coauthVersionMax="47" xr10:uidLastSave="{00000000-0000-0000-0000-000000000000}"/>
  <bookViews>
    <workbookView xWindow="-120" yWindow="-120" windowWidth="29040" windowHeight="15840" activeTab="1" xr2:uid="{2D274AD7-DF60-4DC2-BB18-6439794FE049}"/>
  </bookViews>
  <sheets>
    <sheet name="Sheet1" sheetId="1" r:id="rId1"/>
    <sheet name="2022-23" sheetId="2" r:id="rId2"/>
  </sheets>
  <externalReferences>
    <externalReference r:id="rId3"/>
    <externalReference r:id="rId4"/>
    <externalReference r:id="rId5"/>
  </externalReferences>
  <definedNames>
    <definedName name="CM">[1]Settings!$B$34</definedName>
    <definedName name="DateCYE">[1]Settings!$F$35</definedName>
    <definedName name="DateNYE">[2]Settings!$F$37</definedName>
    <definedName name="PeriodCYE">[2]Settings!$G$35</definedName>
    <definedName name="PeriodNYE">[2]Settings!$G$37</definedName>
    <definedName name="PlanCYE">[2]Settings!$E$35</definedName>
    <definedName name="PlanNYE">[2]Settings!$E$37</definedName>
    <definedName name="PROV1_LOOKUP">[2]Mapping!$Z$7</definedName>
    <definedName name="PROV10_LOOKUP">[2]Mapping!$Z$16</definedName>
    <definedName name="PROV11_LOOKUP">[2]Mapping!$Z$17</definedName>
    <definedName name="PROV12_LOOKUP">[2]Mapping!$Z$18</definedName>
    <definedName name="PROV13_LOOKUP">[2]Mapping!$Z$19</definedName>
    <definedName name="PROV14_LOOKUP">[2]Mapping!$Z$20</definedName>
    <definedName name="PROV15_LOOKUP">[2]Mapping!$Z$21</definedName>
    <definedName name="PROV16_LOOKUP">[2]Mapping!$Z$22</definedName>
    <definedName name="PROV17_LOOKUP">[2]Mapping!$Z$23</definedName>
    <definedName name="PROV18_LOOKUP">[2]Mapping!$Z$24</definedName>
    <definedName name="PROV2_LOOKUP">[2]Mapping!$Z$8</definedName>
    <definedName name="PROV3_LOOKUP">[2]Mapping!$Z$9</definedName>
    <definedName name="PROV4_LOOKUP">[2]Mapping!$Z$10</definedName>
    <definedName name="PROV5_LOOKUP">[2]Mapping!$Z$11</definedName>
    <definedName name="PROV6_LOOKUP">[2]Mapping!$Z$12</definedName>
    <definedName name="PROV7_LOOKUP">[2]Mapping!$Z$13</definedName>
    <definedName name="PROV8_LOOKUP">[2]Mapping!$Z$14</definedName>
    <definedName name="PROV9_LOOKUP">[2]Mapping!$Z$15</definedName>
    <definedName name="PROVNAME1_LOOKUP">[2]Mapping!$AA$7</definedName>
    <definedName name="PROVNAME10_LOOKUP">[2]Mapping!$AA$16</definedName>
    <definedName name="PROVNAME11_LOOKUP">[2]Mapping!$AA$17</definedName>
    <definedName name="PROVNAME12_LOOKUP">[2]Mapping!$AA$18</definedName>
    <definedName name="PROVNAME13_LOOKUP">[2]Mapping!$AA$19</definedName>
    <definedName name="PROVNAME14_LOOKUP">[2]Mapping!$AA$20</definedName>
    <definedName name="PROVNAME15_LOOKUP">[2]Mapping!$AA$21</definedName>
    <definedName name="PROVNAME16_LOOKUP">[2]Mapping!$AA$22</definedName>
    <definedName name="PROVNAME17_LOOKUP">[2]Mapping!$AA$23</definedName>
    <definedName name="PROVNAME18_LOOKUP">[2]Mapping!$AA$24</definedName>
    <definedName name="PROVNAME2_LOOKUP">[2]Mapping!$AA$8</definedName>
    <definedName name="PROVNAME3_LOOKUP">[2]Mapping!$AA$9</definedName>
    <definedName name="PROVNAME4_LOOKUP">[2]Mapping!$AA$10</definedName>
    <definedName name="PROVNAME5_LOOKUP">[2]Mapping!$AA$11</definedName>
    <definedName name="PROVNAME6_LOOKUP">[2]Mapping!$AA$12</definedName>
    <definedName name="PROVNAME7_LOOKUP">[2]Mapping!$AA$13</definedName>
    <definedName name="PROVNAME8_LOOKUP">[2]Mapping!$AA$14</definedName>
    <definedName name="PROVNAME9_LOOKUP">[2]Mapping!$AA$15</definedName>
    <definedName name="SysMaxTolerance">[3]Settings!$B$30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2" l="1"/>
  <c r="I13" i="2"/>
  <c r="I12" i="2"/>
  <c r="I11" i="2"/>
  <c r="I10" i="2"/>
  <c r="H9" i="2"/>
  <c r="H15" i="2" s="1"/>
  <c r="G9" i="2"/>
  <c r="G15" i="2" s="1"/>
  <c r="F9" i="2"/>
  <c r="F15" i="2" s="1"/>
  <c r="E9" i="2"/>
  <c r="I9" i="2" s="1"/>
  <c r="I6" i="2"/>
  <c r="E15" i="2" l="1"/>
  <c r="I15" i="2" s="1"/>
</calcChain>
</file>

<file path=xl/sharedStrings.xml><?xml version="1.0" encoding="utf-8"?>
<sst xmlns="http://schemas.openxmlformats.org/spreadsheetml/2006/main" count="32" uniqueCount="24">
  <si>
    <t>NHS Bath and North East Somerset, Swindon and Wiltshire Integrated Care Board (ICB) 2022/23 CAPITAL PLAN</t>
  </si>
  <si>
    <t>BSW</t>
  </si>
  <si>
    <t>CDEL</t>
  </si>
  <si>
    <t>ICB</t>
  </si>
  <si>
    <t>GWH</t>
  </si>
  <si>
    <t>RUH</t>
  </si>
  <si>
    <t>SFT</t>
  </si>
  <si>
    <t>Total</t>
  </si>
  <si>
    <t>Narrative on the main categories of expenditure</t>
  </si>
  <si>
    <t>Full Year Plan</t>
  </si>
  <si>
    <t>£’000</t>
  </si>
  <si>
    <t>Provider</t>
  </si>
  <si>
    <t xml:space="preserve">Operational Capital </t>
  </si>
  <si>
    <t>ICB (GPIT &amp; Minor Improvement Grant schemes)</t>
  </si>
  <si>
    <t>Total Op Cap</t>
  </si>
  <si>
    <t>Impact of IFRS 16</t>
  </si>
  <si>
    <t>IFRS 16 leases buildings/equipment</t>
  </si>
  <si>
    <t>Upgrades  &amp; NHP Programmes</t>
  </si>
  <si>
    <t>Great Western Hospital Integrated Front Door  and Royal United Hospital Bath Cancer centre</t>
  </si>
  <si>
    <t>National Programmes (diagnostics, Front line digitisation, Mental Health, TIF)</t>
  </si>
  <si>
    <t>Frontline Digitisation and  Elective Recovery schemes</t>
  </si>
  <si>
    <t>Other (technical accounting)</t>
  </si>
  <si>
    <t>PFI residual Lease</t>
  </si>
  <si>
    <t>Total system CDEL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</si>
</sst>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/>
    </xf>
    <xf numFmtId="0" fontId="0" fillId="0" borderId="7" xfId="0" applyBorder="1" applyAlignment="1">
      <alignment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3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" fontId="5" fillId="0" borderId="6" xfId="0" applyNumberFormat="1" applyFont="1" applyBorder="1" applyAlignment="1">
      <alignment vertical="center" wrapText="1"/>
    </xf>
    <xf numFmtId="3" fontId="4" fillId="0" borderId="8" xfId="0" applyNumberFormat="1" applyFont="1" applyBorder="1" applyAlignment="1">
      <alignment vertical="center"/>
    </xf>
    <xf numFmtId="0" fontId="0" fillId="0" borderId="7" xfId="0" applyBorder="1" applyAlignment="1">
      <alignment wrapText="1"/>
    </xf>
    <xf numFmtId="0" fontId="4" fillId="3" borderId="5" xfId="0" applyFont="1" applyFill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/>
    </xf>
    <xf numFmtId="0" fontId="0" fillId="0" borderId="7" xfId="0" applyBorder="1"/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9" xfId="0" applyNumberFormat="1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4" fillId="4" borderId="6" xfId="0" applyFont="1" applyFill="1" applyBorder="1" applyAlignment="1">
      <alignment vertical="center" wrapText="1"/>
    </xf>
    <xf numFmtId="3" fontId="4" fillId="0" borderId="3" xfId="0" applyNumberFormat="1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6" xfId="0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Finance\Joint%20working\ICS\2022-23\Financial%20Reporting\ICS%20Monthly%20Reporting\M10\Final%20PFR%20Submissions\RUH%20PFR_D_FY2022-23_M10_RD1.xlsm" TargetMode="External"/><Relationship Id="rId1" Type="http://schemas.openxmlformats.org/officeDocument/2006/relationships/externalLinkPath" Target="file:///K:\Finance\Joint%20working\ICS\2022-23\Financial%20Reporting\ICS%20Monthly%20Reporting\M10\Final%20PFR%20Submissions\RUH%20PFR_D_FY2022-23_M10_RD1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hs.sharepoint.com/sites/msteams_58efb8-NHSSharedWorkspace/Shared%20Documents/NHS%20Shared%20Workspace/23%2024%20Planning%20Round/IPR_D_FY2023-24_M00_QOX%20Updated%20v6.xlsm" TargetMode="External"/><Relationship Id="rId1" Type="http://schemas.openxmlformats.org/officeDocument/2006/relationships/externalLinkPath" Target="https://nhs.sharepoint.com/sites/msteams_58efb8-NHSSharedWorkspace/Shared%20Documents/NHS%20Shared%20Workspace/23%2024%20Planning%20Round/IPR_D_FY2023-24_M00_QOX%20Updated%20v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inance\Joint%20working\ICS\2022-23\Financial%20Planning\June%2020%202022%20Submission\FPR_D_FY2022-23_M00_RNZ%20-%202006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"/>
      <sheetName val="OVERARCHING &gt;&gt;&gt;"/>
      <sheetName val="Index"/>
      <sheetName val="Information"/>
      <sheetName val="Data sharing statement"/>
      <sheetName val="TACs &gt;&gt;&gt;"/>
      <sheetName val="TAC Validations"/>
      <sheetName val="TAC JoCs"/>
      <sheetName val="TAC00 - IFRS 16 Transition"/>
      <sheetName val="TAC01 Confirmations"/>
      <sheetName val="TAC01A Confirmations"/>
      <sheetName val="TAC02 SoCI"/>
      <sheetName val="TAC02A MON SoCI"/>
      <sheetName val="TAC03 SoFP"/>
      <sheetName val="TAC04 SOCIE"/>
      <sheetName val="TAC05 SoCF"/>
      <sheetName val="TAC05A SoCF MI rec"/>
      <sheetName val="TAC06 Op Inc 1"/>
      <sheetName val="TAC07 Op Inc 2"/>
      <sheetName val="TAC08 Op Exp"/>
      <sheetName val="TAC09 Staff"/>
      <sheetName val="TAC11 Finance &amp; other"/>
      <sheetName val="TAC12 Impairment"/>
      <sheetName val="TAC13 Intangibles"/>
      <sheetName val="TAC14 PPE"/>
      <sheetName val="TAC36 RoU Assets"/>
      <sheetName val="TAC37 Lessors - additional info"/>
      <sheetName val="TAC10X IAS 17 comparatives"/>
      <sheetName val="TAC15 Investments &amp; groups"/>
      <sheetName val="TAC16 AHFS"/>
      <sheetName val="TAC17 Inventories"/>
      <sheetName val="TAC18 Receivables"/>
      <sheetName val="TAC19 CCE"/>
      <sheetName val="TAC20 Payables"/>
      <sheetName val="TAC21 Borrowings"/>
      <sheetName val="TAC22 Provisions"/>
      <sheetName val="TAC23 Reval Res"/>
      <sheetName val="TAC24 On-SoFP PFI"/>
      <sheetName val="TAC25 Off-SoFP PFI"/>
      <sheetName val="TAC26 Pension"/>
      <sheetName val="TAC27 Fin Inst"/>
      <sheetName val="TAC28 Disclosures"/>
      <sheetName val="TAC29 Losses+SP"/>
      <sheetName val="TAC30 Transfers"/>
      <sheetName val="TAC30A Provider transfer detail"/>
      <sheetName val="TAC31 New FTs"/>
      <sheetName val="TAC32 PY New FTs"/>
      <sheetName val="TAC33 PPAs"/>
      <sheetName val="TAC34 Free text"/>
      <sheetName val="TAC40 Charity - consol"/>
      <sheetName val="TAC41 Charity - non-consol"/>
      <sheetName val="TAC41A DH IFRS10 Charities"/>
      <sheetName val="TAC50 YE Extra"/>
      <sheetName val="TAC51 AGS info"/>
      <sheetName val="TAC60 WGA - Main rec"/>
      <sheetName val="TAC61 WGA - Providers"/>
      <sheetName val="TAC62 WGA - NHS and DH"/>
      <sheetName val="TAC63 WGA - Other WGA bodies"/>
      <sheetName val="TAC64 WGA - Local Authorities"/>
      <sheetName val="TAC65 Audit sheet"/>
      <sheetName val="TAC Consolidation tables"/>
      <sheetName val="TAC DH outturn"/>
      <sheetName val="TAC Accounts data list"/>
      <sheetName val="AUTOMATION &gt;&gt;&gt;"/>
      <sheetName val="Automation Instructions"/>
      <sheetName val="Data"/>
      <sheetName val="Report"/>
      <sheetName val="Definitions"/>
      <sheetName val="Workings"/>
      <sheetName val="MONITORING INFO &gt;&gt;&gt;"/>
      <sheetName val="00. Self Cert"/>
      <sheetName val="99. Key Data"/>
      <sheetName val="01a. GAP and Risk analysis"/>
      <sheetName val="02. Analysis"/>
      <sheetName val="FINANCIALS &gt;&gt;&gt;"/>
      <sheetName val="04. SoCI"/>
      <sheetName val="05. SoFP"/>
      <sheetName val="05a. IFRS16"/>
      <sheetName val="06. SoCF"/>
      <sheetName val="07. Op Inc (nature)"/>
      <sheetName val="08. Op Inc (source)"/>
      <sheetName val="10. Op Ex"/>
      <sheetName val="10a1. COVID_19 In Envelope"/>
      <sheetName val="10a2. COVID_19 Outside Envelope"/>
      <sheetName val="10a4. COVID_19 Testing"/>
      <sheetName val="10a5. COVID_19 Vaccination"/>
      <sheetName val="11. Staff costs"/>
      <sheetName val="12. Staff costs detail"/>
      <sheetName val="12a. Cost per care hour"/>
      <sheetName val="13. SOCI Other"/>
      <sheetName val="14. RDEL Calc"/>
      <sheetName val="CAPITAL &amp; CASH &gt;&gt;&gt;"/>
      <sheetName val="15. Capital Analysis Schemes"/>
      <sheetName val="15b. Additional Capital"/>
      <sheetName val="Note to 15 - Validation info"/>
      <sheetName val="16. Limits - NHS Trusts Only"/>
      <sheetName val="17. IFRIC12PFI"/>
      <sheetName val="18. Capital Funding-GrsCpxCDEL"/>
      <sheetName val="44. Capital CT Analysis"/>
      <sheetName val="19. SoFP - other"/>
      <sheetName val="FINANCIAL DATA &gt;&gt;&gt;"/>
      <sheetName val="26. Underlying position"/>
      <sheetName val="EFFICIENCY &gt;&gt;&gt;"/>
      <sheetName val="31. Efficiency_Summary"/>
      <sheetName val="ADHOC &gt;&gt;&gt;"/>
      <sheetName val="VARIANCES+VALIDATIONS &gt;&gt;&gt;"/>
      <sheetName val="40. Variances"/>
      <sheetName val="40a. Run rate analysis"/>
      <sheetName val="41. Flags"/>
      <sheetName val="42. Data Validation"/>
      <sheetName val="PLAN DATA &gt;&gt;&gt;"/>
      <sheetName val="15a. Capital Analysis Plan"/>
      <sheetName val="Settings"/>
      <sheetName val="Data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>
        <row r="34">
          <cell r="B34">
            <v>44957</v>
          </cell>
        </row>
        <row r="35">
          <cell r="F35">
            <v>45016</v>
          </cell>
        </row>
      </sheetData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"/>
      <sheetName val="Data Sharing Statement"/>
      <sheetName val="Index"/>
      <sheetName val="Information"/>
      <sheetName val="00A. Self Cert"/>
      <sheetName val="01A. ICS Fin Overview"/>
      <sheetName val="01B. ICS_Profiling_Workings"/>
      <sheetName val="02A. ICB_Fin_Overview"/>
      <sheetName val="02B. Allocation_pre-pop"/>
      <sheetName val="02C. ICB_Bridge"/>
      <sheetName val="03A. Provider Inc"/>
      <sheetName val="03B. Provider_Fin_Overview"/>
      <sheetName val="03C. Provider Alignment"/>
      <sheetName val="03D. Provider Alignment Detail"/>
      <sheetName val="04A. Contracts_Intra"/>
      <sheetName val="04B. Contracts_Inter"/>
      <sheetName val="04C. Blocks_LVA"/>
      <sheetName val="05. COVID"/>
      <sheetName val="06. Capital"/>
      <sheetName val="06B. ICB_Capital"/>
      <sheetName val="07. Tech_Funding_Cap_Rev"/>
      <sheetName val="08. Risks_Mits"/>
      <sheetName val="09. Efficiency_Input"/>
      <sheetName val="10. ICB_Mental_Health_Serv"/>
      <sheetName val="11. PMCS"/>
      <sheetName val="20. Data Validation"/>
      <sheetName val="Consolidator&gt;&gt;"/>
      <sheetName val="Import_Filter"/>
      <sheetName val="DA_Options"/>
      <sheetName val="Data"/>
      <sheetName val="Maincodes"/>
      <sheetName val="Subcodes"/>
      <sheetName val="Files"/>
      <sheetName val="Output"/>
      <sheetName val="Data Feed"/>
      <sheetName val="ICB_Bridge_Data"/>
      <sheetName val="ICB_Allocation_Data"/>
      <sheetName val="Mapping"/>
      <sheetName val="Settings"/>
    </sheetNames>
    <sheetDataSet>
      <sheetData sheetId="0">
        <row r="36">
          <cell r="D36" t="str">
            <v>QOX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7">
          <cell r="X17">
            <v>1585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7">
          <cell r="Z7" t="str">
            <v>RN3</v>
          </cell>
          <cell r="AA7" t="str">
            <v>GREAT WESTERN HOSPITALS NHS FOUNDATION TRUST</v>
          </cell>
        </row>
        <row r="8">
          <cell r="Z8" t="str">
            <v>RD1</v>
          </cell>
          <cell r="AA8" t="str">
            <v>ROYAL UNITED HOSPITALS BATH NHS FOUNDATION TRUST</v>
          </cell>
        </row>
        <row r="9">
          <cell r="Z9" t="str">
            <v>RNZ</v>
          </cell>
          <cell r="AA9" t="str">
            <v>SALISBURY NHS FOUNDATION TRUST</v>
          </cell>
        </row>
        <row r="10">
          <cell r="Z10" t="str">
            <v/>
          </cell>
          <cell r="AA10" t="str">
            <v/>
          </cell>
        </row>
        <row r="11">
          <cell r="Z11" t="str">
            <v/>
          </cell>
          <cell r="AA11" t="str">
            <v/>
          </cell>
        </row>
        <row r="12">
          <cell r="Z12" t="str">
            <v/>
          </cell>
          <cell r="AA12" t="str">
            <v/>
          </cell>
        </row>
        <row r="13">
          <cell r="Z13" t="str">
            <v/>
          </cell>
          <cell r="AA13" t="str">
            <v/>
          </cell>
        </row>
        <row r="14">
          <cell r="Z14" t="str">
            <v/>
          </cell>
          <cell r="AA14" t="str">
            <v/>
          </cell>
        </row>
        <row r="15">
          <cell r="Z15" t="str">
            <v/>
          </cell>
          <cell r="AA15" t="str">
            <v/>
          </cell>
        </row>
        <row r="16">
          <cell r="Z16" t="str">
            <v/>
          </cell>
          <cell r="AA16" t="str">
            <v/>
          </cell>
        </row>
        <row r="17">
          <cell r="Z17" t="str">
            <v/>
          </cell>
          <cell r="AA17" t="str">
            <v/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 t="str">
            <v/>
          </cell>
          <cell r="AA22" t="str">
            <v/>
          </cell>
        </row>
        <row r="23">
          <cell r="Z23" t="str">
            <v/>
          </cell>
          <cell r="AA23" t="str">
            <v/>
          </cell>
        </row>
        <row r="24">
          <cell r="Z24" t="str">
            <v/>
          </cell>
          <cell r="AA24" t="str">
            <v/>
          </cell>
        </row>
      </sheetData>
      <sheetData sheetId="38">
        <row r="35">
          <cell r="E35" t="str">
            <v>Plan</v>
          </cell>
          <cell r="G35" t="str">
            <v>Year Ending</v>
          </cell>
        </row>
        <row r="37">
          <cell r="E37" t="str">
            <v>Plan</v>
          </cell>
          <cell r="F37">
            <v>45747</v>
          </cell>
          <cell r="G37" t="str">
            <v>Year Ending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formation"/>
      <sheetName val="Index"/>
      <sheetName val="Data sharing statement"/>
      <sheetName val="00. Self Cert"/>
      <sheetName val="01. Summary"/>
      <sheetName val="01A. Key data"/>
      <sheetName val="02. Analysis"/>
      <sheetName val="SUMMARY FINANCIALS &gt;&gt;&gt;"/>
      <sheetName val="04. SoCI"/>
      <sheetName val="05. SoFP"/>
      <sheetName val="06. SoCF"/>
      <sheetName val="07. Op Inc (nature)"/>
      <sheetName val="08. Op Inc (source)"/>
      <sheetName val="09. Commissioner Plan"/>
      <sheetName val="Note to 09 - CCG Lists"/>
      <sheetName val="10. Op Ex"/>
      <sheetName val="10a1. COVID_19 In Envelope"/>
      <sheetName val="10a2. COVID_19 Outside Envelope"/>
      <sheetName val="10a3. COVID_19 Nightingales"/>
      <sheetName val="10c. Independent Sector spend"/>
      <sheetName val="11. Staff costs"/>
      <sheetName val="12. Staff costs detail"/>
      <sheetName val="13. SOCI Other"/>
      <sheetName val="14. RDEL Calc"/>
      <sheetName val="C+C TABS &gt;&gt;&gt;"/>
      <sheetName val="15. Capital Analysis Schemes"/>
      <sheetName val="Note to 15 - Validation info"/>
      <sheetName val="16. Limits - NHS Trusts Only"/>
      <sheetName val="17. IFRIC12PFI"/>
      <sheetName val="18. Capital Funding-GrsCpxCDEL"/>
      <sheetName val="18A. Capital Funding-GrsCpxC"/>
      <sheetName val="44. Capital CT Analysis"/>
      <sheetName val="IFRS 16 impact &gt;&gt;&gt;"/>
      <sheetName val="19. IFRS 16"/>
      <sheetName val="EFFICIENCY &gt;&gt;&gt;"/>
      <sheetName val="30A. Efficiency_Input"/>
      <sheetName val="VALIDATIONS &gt;&gt;&gt;"/>
      <sheetName val="40. Flags"/>
      <sheetName val="42. Data Validation"/>
      <sheetName val="EXTERNAL SOURCES &gt;&gt;&gt;"/>
      <sheetName val="Code Mapping"/>
      <sheetName val="Data Lists_2"/>
      <sheetName val="Information boxes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6">
          <cell r="B6" t="str">
            <v>FT</v>
          </cell>
        </row>
        <row r="30">
          <cell r="B30">
            <v>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FCCEA-2415-4E1E-A2E6-E49896C544B0}">
  <dimension ref="B4:I17"/>
  <sheetViews>
    <sheetView workbookViewId="0">
      <selection activeCell="B4" sqref="B4:I17"/>
    </sheetView>
  </sheetViews>
  <sheetFormatPr defaultRowHeight="15" x14ac:dyDescent="0.25"/>
  <sheetData>
    <row r="4" spans="2:9" ht="16.5" thickBot="1" x14ac:dyDescent="0.3">
      <c r="B4" s="1"/>
    </row>
    <row r="5" spans="2:9" x14ac:dyDescent="0.25">
      <c r="B5" s="2"/>
      <c r="C5" s="3"/>
      <c r="D5" s="4"/>
      <c r="E5" s="5"/>
      <c r="F5" s="5"/>
      <c r="G5" s="5"/>
      <c r="H5" s="6"/>
      <c r="I5" s="4"/>
    </row>
    <row r="6" spans="2:9" x14ac:dyDescent="0.25">
      <c r="B6" s="7"/>
      <c r="C6" s="8"/>
      <c r="D6" s="9"/>
      <c r="E6" s="10"/>
      <c r="F6" s="10"/>
      <c r="G6" s="10"/>
      <c r="H6" s="11"/>
      <c r="I6" s="9"/>
    </row>
    <row r="7" spans="2:9" ht="15.75" thickBot="1" x14ac:dyDescent="0.3">
      <c r="B7" s="12"/>
      <c r="C7" s="13"/>
      <c r="D7" s="14"/>
      <c r="E7" s="15"/>
      <c r="F7" s="15"/>
      <c r="G7" s="15"/>
      <c r="H7" s="16"/>
      <c r="I7" s="14"/>
    </row>
    <row r="8" spans="2:9" ht="15.75" thickBot="1" x14ac:dyDescent="0.3">
      <c r="B8" s="17"/>
      <c r="C8" s="17"/>
      <c r="D8" s="18"/>
      <c r="E8" s="18"/>
      <c r="F8" s="18"/>
      <c r="G8" s="18"/>
      <c r="H8" s="19"/>
      <c r="I8" s="20"/>
    </row>
    <row r="9" spans="2:9" ht="15.75" thickBot="1" x14ac:dyDescent="0.3">
      <c r="B9" s="21"/>
      <c r="C9" s="21"/>
      <c r="D9" s="22"/>
      <c r="E9" s="22"/>
      <c r="F9" s="22"/>
      <c r="G9" s="22"/>
      <c r="H9" s="23"/>
      <c r="I9" s="20"/>
    </row>
    <row r="10" spans="2:9" ht="15.75" thickBot="1" x14ac:dyDescent="0.3">
      <c r="B10" s="24"/>
      <c r="C10" s="25"/>
      <c r="D10" s="26"/>
      <c r="E10" s="26"/>
      <c r="F10" s="26"/>
      <c r="G10" s="26"/>
      <c r="H10" s="27"/>
      <c r="I10" s="28"/>
    </row>
    <row r="11" spans="2:9" ht="15.75" thickBot="1" x14ac:dyDescent="0.3">
      <c r="B11" s="29"/>
      <c r="C11" s="25"/>
      <c r="D11" s="30"/>
      <c r="E11" s="31"/>
      <c r="F11" s="31"/>
      <c r="G11" s="31"/>
      <c r="H11" s="32"/>
      <c r="I11" s="33"/>
    </row>
    <row r="12" spans="2:9" ht="15.75" thickBot="1" x14ac:dyDescent="0.3">
      <c r="B12" s="24"/>
      <c r="C12" s="25"/>
      <c r="D12" s="34"/>
      <c r="E12" s="35"/>
      <c r="F12" s="31"/>
      <c r="G12" s="35"/>
      <c r="H12" s="36"/>
      <c r="I12" s="33"/>
    </row>
    <row r="13" spans="2:9" ht="15.75" thickBot="1" x14ac:dyDescent="0.3">
      <c r="B13" s="24"/>
      <c r="C13" s="25"/>
      <c r="D13" s="30"/>
      <c r="E13" s="30"/>
      <c r="F13" s="30"/>
      <c r="G13" s="30"/>
      <c r="H13" s="32"/>
      <c r="I13" s="33"/>
    </row>
    <row r="14" spans="2:9" ht="15.75" thickBot="1" x14ac:dyDescent="0.3">
      <c r="B14" s="37"/>
      <c r="C14" s="37"/>
      <c r="D14" s="34"/>
      <c r="E14" s="38"/>
      <c r="F14" s="38"/>
      <c r="G14" s="34"/>
      <c r="H14" s="36"/>
      <c r="I14" s="39"/>
    </row>
    <row r="15" spans="2:9" ht="15.75" thickBot="1" x14ac:dyDescent="0.3">
      <c r="B15" s="24"/>
      <c r="C15" s="30"/>
      <c r="D15" s="30"/>
      <c r="E15" s="30"/>
      <c r="F15" s="30"/>
      <c r="G15" s="40"/>
      <c r="H15" s="41"/>
      <c r="I15" s="39"/>
    </row>
    <row r="16" spans="2:9" ht="15.75" thickBot="1" x14ac:dyDescent="0.3">
      <c r="B16" s="24"/>
      <c r="C16" s="25"/>
      <c r="D16" s="34"/>
      <c r="E16" s="35"/>
      <c r="F16" s="35"/>
      <c r="G16" s="35"/>
      <c r="H16" s="36"/>
      <c r="I16" s="42"/>
    </row>
    <row r="17" spans="2:9" ht="15.75" thickBot="1" x14ac:dyDescent="0.3">
      <c r="B17" s="29"/>
      <c r="C17" s="25"/>
      <c r="D17" s="30"/>
      <c r="E17" s="31"/>
      <c r="F17" s="31"/>
      <c r="G17" s="31"/>
      <c r="H17" s="31"/>
      <c r="I17" s="43"/>
    </row>
  </sheetData>
  <mergeCells count="15">
    <mergeCell ref="I5:I7"/>
    <mergeCell ref="B8:B9"/>
    <mergeCell ref="C8:C9"/>
    <mergeCell ref="D8:D9"/>
    <mergeCell ref="E8:E9"/>
    <mergeCell ref="F8:F9"/>
    <mergeCell ref="G8:G9"/>
    <mergeCell ref="H8:H9"/>
    <mergeCell ref="I8:I9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69601-5FD7-4356-A6F1-0CB9133936D9}">
  <dimension ref="C2:J21"/>
  <sheetViews>
    <sheetView tabSelected="1" workbookViewId="0">
      <selection activeCell="J14" sqref="J14"/>
    </sheetView>
  </sheetViews>
  <sheetFormatPr defaultRowHeight="15" x14ac:dyDescent="0.25"/>
  <cols>
    <col min="3" max="3" width="8.5703125" bestFit="1" customWidth="1"/>
    <col min="4" max="4" width="30.7109375" customWidth="1"/>
    <col min="5" max="5" width="11.140625" customWidth="1"/>
    <col min="6" max="9" width="11.85546875" customWidth="1"/>
    <col min="10" max="10" width="41.5703125" customWidth="1"/>
  </cols>
  <sheetData>
    <row r="2" spans="3:10" ht="16.5" thickBot="1" x14ac:dyDescent="0.3">
      <c r="C2" s="1" t="s">
        <v>0</v>
      </c>
    </row>
    <row r="3" spans="3:10" x14ac:dyDescent="0.25">
      <c r="C3" s="2" t="s">
        <v>1</v>
      </c>
      <c r="D3" s="3" t="s">
        <v>2</v>
      </c>
      <c r="E3" s="4" t="s">
        <v>3</v>
      </c>
      <c r="F3" s="5" t="s">
        <v>4</v>
      </c>
      <c r="G3" s="5" t="s">
        <v>5</v>
      </c>
      <c r="H3" s="5" t="s">
        <v>6</v>
      </c>
      <c r="I3" s="6" t="s">
        <v>7</v>
      </c>
      <c r="J3" s="4" t="s">
        <v>8</v>
      </c>
    </row>
    <row r="4" spans="3:10" ht="30" x14ac:dyDescent="0.25">
      <c r="C4" s="7"/>
      <c r="D4" s="8"/>
      <c r="E4" s="9"/>
      <c r="F4" s="10"/>
      <c r="G4" s="10"/>
      <c r="H4" s="10"/>
      <c r="I4" s="11" t="s">
        <v>9</v>
      </c>
      <c r="J4" s="9"/>
    </row>
    <row r="5" spans="3:10" ht="15.75" thickBot="1" x14ac:dyDescent="0.3">
      <c r="C5" s="12"/>
      <c r="D5" s="13"/>
      <c r="E5" s="14"/>
      <c r="F5" s="15"/>
      <c r="G5" s="15"/>
      <c r="H5" s="15"/>
      <c r="I5" s="16" t="s">
        <v>10</v>
      </c>
      <c r="J5" s="14"/>
    </row>
    <row r="6" spans="3:10" ht="15.75" customHeight="1" thickBot="1" x14ac:dyDescent="0.3">
      <c r="C6" s="17" t="s">
        <v>11</v>
      </c>
      <c r="D6" s="17" t="s">
        <v>12</v>
      </c>
      <c r="E6" s="18"/>
      <c r="F6" s="18">
        <v>12269</v>
      </c>
      <c r="G6" s="18">
        <v>14316</v>
      </c>
      <c r="H6" s="18">
        <v>15226</v>
      </c>
      <c r="I6" s="19">
        <f>SUM(E6:H7)</f>
        <v>41811</v>
      </c>
      <c r="J6" s="20"/>
    </row>
    <row r="7" spans="3:10" ht="15.75" thickBot="1" x14ac:dyDescent="0.3">
      <c r="C7" s="21"/>
      <c r="D7" s="21"/>
      <c r="E7" s="22"/>
      <c r="F7" s="22"/>
      <c r="G7" s="22"/>
      <c r="H7" s="22"/>
      <c r="I7" s="23"/>
      <c r="J7" s="20"/>
    </row>
    <row r="8" spans="3:10" ht="30.75" thickBot="1" x14ac:dyDescent="0.3">
      <c r="C8" s="24" t="s">
        <v>3</v>
      </c>
      <c r="D8" s="25" t="s">
        <v>12</v>
      </c>
      <c r="E8" s="26">
        <v>2371</v>
      </c>
      <c r="F8" s="26"/>
      <c r="G8" s="26"/>
      <c r="H8" s="26"/>
      <c r="I8" s="27"/>
      <c r="J8" s="28" t="s">
        <v>13</v>
      </c>
    </row>
    <row r="9" spans="3:10" ht="23.25" customHeight="1" thickBot="1" x14ac:dyDescent="0.3">
      <c r="C9" s="29"/>
      <c r="D9" s="25" t="s">
        <v>14</v>
      </c>
      <c r="E9" s="30">
        <f>SUM(E6:E8)</f>
        <v>2371</v>
      </c>
      <c r="F9" s="31">
        <f>F6+F8</f>
        <v>12269</v>
      </c>
      <c r="G9" s="31">
        <f t="shared" ref="G9:H9" si="0">G6+G8</f>
        <v>14316</v>
      </c>
      <c r="H9" s="31">
        <f t="shared" si="0"/>
        <v>15226</v>
      </c>
      <c r="I9" s="32">
        <f>E9+F9+G9+H9</f>
        <v>44182</v>
      </c>
      <c r="J9" s="33"/>
    </row>
    <row r="10" spans="3:10" ht="23.25" customHeight="1" thickBot="1" x14ac:dyDescent="0.3">
      <c r="C10" s="24" t="s">
        <v>11</v>
      </c>
      <c r="D10" s="25" t="s">
        <v>15</v>
      </c>
      <c r="E10" s="34"/>
      <c r="F10" s="35">
        <v>137</v>
      </c>
      <c r="G10" s="31">
        <v>28916</v>
      </c>
      <c r="H10" s="35">
        <v>740</v>
      </c>
      <c r="I10" s="36">
        <f>E10+F10+G10+H10</f>
        <v>29793</v>
      </c>
      <c r="J10" s="33" t="s">
        <v>16</v>
      </c>
    </row>
    <row r="11" spans="3:10" ht="23.25" customHeight="1" thickBot="1" x14ac:dyDescent="0.3">
      <c r="C11" s="24" t="s">
        <v>3</v>
      </c>
      <c r="D11" s="25" t="s">
        <v>15</v>
      </c>
      <c r="E11" s="30"/>
      <c r="F11" s="30"/>
      <c r="G11" s="30"/>
      <c r="H11" s="30"/>
      <c r="I11" s="32">
        <f>SUM(E11:H11)</f>
        <v>0</v>
      </c>
      <c r="J11" s="33"/>
    </row>
    <row r="12" spans="3:10" ht="30.75" customHeight="1" thickBot="1" x14ac:dyDescent="0.3">
      <c r="C12" s="37" t="s">
        <v>11</v>
      </c>
      <c r="D12" s="37" t="s">
        <v>17</v>
      </c>
      <c r="E12" s="34"/>
      <c r="F12" s="38">
        <v>6255</v>
      </c>
      <c r="G12" s="38">
        <v>22530</v>
      </c>
      <c r="H12" s="34"/>
      <c r="I12" s="36">
        <f>SUM(F12:H12)</f>
        <v>28785</v>
      </c>
      <c r="J12" s="39" t="s">
        <v>18</v>
      </c>
    </row>
    <row r="13" spans="3:10" ht="45.75" thickBot="1" x14ac:dyDescent="0.3">
      <c r="C13" s="24" t="s">
        <v>11</v>
      </c>
      <c r="D13" s="30" t="s">
        <v>19</v>
      </c>
      <c r="E13" s="30"/>
      <c r="F13" s="30"/>
      <c r="G13" s="30">
        <v>5400</v>
      </c>
      <c r="H13" s="40">
        <v>4725</v>
      </c>
      <c r="I13" s="41">
        <f>SUM(E13:H13)</f>
        <v>10125</v>
      </c>
      <c r="J13" s="39" t="s">
        <v>20</v>
      </c>
    </row>
    <row r="14" spans="3:10" ht="27.75" customHeight="1" thickBot="1" x14ac:dyDescent="0.3">
      <c r="C14" s="24" t="s">
        <v>11</v>
      </c>
      <c r="D14" s="25" t="s">
        <v>21</v>
      </c>
      <c r="E14" s="34"/>
      <c r="F14" s="35">
        <v>2191</v>
      </c>
      <c r="G14" s="35"/>
      <c r="H14" s="35">
        <v>491</v>
      </c>
      <c r="I14" s="36">
        <f>SUM(E14:H14)</f>
        <v>2682</v>
      </c>
      <c r="J14" s="42" t="s">
        <v>22</v>
      </c>
    </row>
    <row r="15" spans="3:10" ht="15.75" thickBot="1" x14ac:dyDescent="0.3">
      <c r="C15" s="29"/>
      <c r="D15" s="25" t="s">
        <v>23</v>
      </c>
      <c r="E15" s="30">
        <f>E9+E11</f>
        <v>2371</v>
      </c>
      <c r="F15" s="31">
        <f>F9+F10+F12+F13+F14</f>
        <v>20852</v>
      </c>
      <c r="G15" s="31">
        <f>G9+G10+G12+G13</f>
        <v>71162</v>
      </c>
      <c r="H15" s="31">
        <f>SUM(H9)+H10+H11+H13+H14</f>
        <v>21182</v>
      </c>
      <c r="I15" s="31">
        <f>SUM(E15:H15)</f>
        <v>115567</v>
      </c>
      <c r="J15" s="43"/>
    </row>
    <row r="21" spans="7:7" x14ac:dyDescent="0.25">
      <c r="G21" s="44"/>
    </row>
  </sheetData>
  <mergeCells count="15">
    <mergeCell ref="J3:J5"/>
    <mergeCell ref="C6:C7"/>
    <mergeCell ref="D6:D7"/>
    <mergeCell ref="E6:E7"/>
    <mergeCell ref="F6:F7"/>
    <mergeCell ref="G6:G7"/>
    <mergeCell ref="H6:H7"/>
    <mergeCell ref="I6:I7"/>
    <mergeCell ref="J6:J7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Bina Kakad</dc:creator>
  <cp:lastModifiedBy>Bina Kakad</cp:lastModifiedBy>
  <dcterms:created xsi:type="dcterms:W3CDTF">2023-08-14T13:04:45Z</dcterms:created>
  <dcterms:modified xsi:type="dcterms:W3CDTF">2023-08-14T13:06:53Z</dcterms:modified>
</cp:coreProperties>
</file>